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295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<sst xmlns="http://schemas.openxmlformats.org/spreadsheetml/2006/main" count="92" uniqueCount="64">
  <si>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Приложение № 1</t>
  </si>
  <si>
    <t>Заказчик:</t>
  </si>
  <si>
    <t>Район:</t>
  </si>
  <si>
    <t>Нас. пункт:</t>
  </si>
  <si>
    <t xml:space="preserve">Опуск  нас. </t>
  </si>
  <si>
    <t>Телефон:</t>
  </si>
  <si>
    <t xml:space="preserve">                Оборудование и материалы:</t>
  </si>
  <si>
    <t>Ед.измер.</t>
  </si>
  <si>
    <t>Кол-во</t>
  </si>
  <si>
    <t>Цена руб.</t>
  </si>
  <si>
    <t>Сумма руб.</t>
  </si>
  <si>
    <t>шт.</t>
  </si>
  <si>
    <t>п/м</t>
  </si>
  <si>
    <t>комплект.</t>
  </si>
  <si>
    <t>Итого оборудование:</t>
  </si>
  <si>
    <t xml:space="preserve">                          Вид работ:</t>
  </si>
  <si>
    <t>Котлован под кессон.</t>
  </si>
  <si>
    <t>Сварка муфты кессона.</t>
  </si>
  <si>
    <t>Пуско-наладочные работы.</t>
  </si>
  <si>
    <t>Монтаж оборудования.</t>
  </si>
  <si>
    <t>Дополнительные работы:</t>
  </si>
  <si>
    <t>Транспортные расходы.</t>
  </si>
  <si>
    <t xml:space="preserve">   Всего по смете:</t>
  </si>
  <si>
    <t>Цокольный ввод.</t>
  </si>
  <si>
    <t>1.Насос   SQ-2-70  "Grundfos"    220В.</t>
  </si>
  <si>
    <t>2.Насос   STS-1014  "Speroni"    220В.</t>
  </si>
  <si>
    <t xml:space="preserve">               Наименование</t>
  </si>
  <si>
    <t>Эконом</t>
  </si>
  <si>
    <t>Стандарт</t>
  </si>
  <si>
    <t>Премиум</t>
  </si>
  <si>
    <t>5.Гидропневмоаккумулятор V=100л "Nema"</t>
  </si>
  <si>
    <t>6.Гидропневмоаккумулятор V=100л "Reflex"</t>
  </si>
  <si>
    <t>11.Каб.муфта термоусадочная 3*4</t>
  </si>
  <si>
    <t>12.Шланг для изоляции кабеля.</t>
  </si>
  <si>
    <t>15.Труба Д.40мм. Пластик   ПНД "Unidelta"</t>
  </si>
  <si>
    <t>17.Переходники, вентили , крепежи,краны .</t>
  </si>
  <si>
    <t xml:space="preserve">18.Трос страховочный. 3мм. нерж.      </t>
  </si>
  <si>
    <t xml:space="preserve">19.Трос страховочный. 4мм. нерж.      </t>
  </si>
  <si>
    <t xml:space="preserve">20.Шланг армированный TF-1000. </t>
  </si>
  <si>
    <t xml:space="preserve">22.Оголовок скважины  д.133мм. </t>
  </si>
  <si>
    <t xml:space="preserve">23.Обратный клапан.               </t>
  </si>
  <si>
    <t>Итого  работы:</t>
  </si>
  <si>
    <t xml:space="preserve">21.Песок строительный.                           </t>
  </si>
  <si>
    <t>авто.</t>
  </si>
  <si>
    <t>13.Труба Д.32мм.    ПНД "Россия"</t>
  </si>
  <si>
    <t>14.Труба Д.40мм.    ПНД "Россия"</t>
  </si>
  <si>
    <t>4.Гидропневмоаккумулятор V=100л "Wester"</t>
  </si>
  <si>
    <t>7.Реле давления  РМ-5  "Италия"</t>
  </si>
  <si>
    <t>8.Реле давления  MDR 21/6   "Condor".</t>
  </si>
  <si>
    <t>9.Реле давления  MDR-5-8  "Condor".</t>
  </si>
  <si>
    <t xml:space="preserve">                                                                            </t>
  </si>
  <si>
    <t>30мет.Q-2,0мет.куб.час.</t>
  </si>
  <si>
    <t>3.Насос   3SDM 1,8/27   "GeoPump"    220В.</t>
  </si>
  <si>
    <t>10.Кабель электрический водостойкий 3*1,5 КВВ</t>
  </si>
  <si>
    <t>16.Труба Д.16мм.  Металлопласт (полив)</t>
  </si>
  <si>
    <t xml:space="preserve">24.Адаптер и крышка. </t>
  </si>
  <si>
    <t xml:space="preserve">Земляные работы (траншея к дому).                  </t>
  </si>
  <si>
    <t>м/к</t>
  </si>
  <si>
    <t>ООО "АкваГео Холдинг"</t>
  </si>
  <si>
    <t xml:space="preserve">   143362, Мсковская обл.</t>
  </si>
  <si>
    <t xml:space="preserve">   пос. Мартемьяново, строение 133</t>
  </si>
  <si>
    <t xml:space="preserve">  Телефон: (495) 739-07-23</t>
  </si>
  <si>
    <t xml:space="preserve">                        Обустройство скважины зимнего варианта с адаптером</t>
  </si>
  <si>
    <t xml:space="preserve">Исполнитель: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</si>
</sst>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83">
    <font>
      <sz val="10"/>
      <name val="Arial Cyr"/>
      <family val="2"/>
    </font>
    <font>
      <sz val="10"/>
      <name val="Arial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color indexed="8"/>
      <name val="Constantia"/>
      <family val="1"/>
    </font>
    <font>
      <b/>
      <i/>
      <sz val="10"/>
      <name val="Constantia"/>
      <family val="1"/>
    </font>
    <font>
      <i/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i/>
      <sz val="8"/>
      <color indexed="62"/>
      <name val="Arial Cyr"/>
      <family val="2"/>
    </font>
    <font>
      <b/>
      <i/>
      <sz val="10"/>
      <color indexed="62"/>
      <name val="Arial Cyr"/>
      <family val="2"/>
    </font>
    <font>
      <b/>
      <sz val="10"/>
      <color indexed="62"/>
      <name val="Arial Cyr"/>
      <family val="2"/>
    </font>
    <font>
      <b/>
      <sz val="13"/>
      <color indexed="62"/>
      <name val="Microsoft JhengHei UI Light"/>
      <family val="2"/>
    </font>
    <font>
      <sz val="9"/>
      <color indexed="8"/>
      <name val="Cambria"/>
      <family val="1"/>
    </font>
    <font>
      <sz val="9"/>
      <color indexed="56"/>
      <name val="Cambria"/>
      <family val="1"/>
    </font>
    <font>
      <sz val="9"/>
      <color indexed="40"/>
      <name val="Cambria"/>
      <family val="1"/>
    </font>
    <font>
      <sz val="9"/>
      <color indexed="60"/>
      <name val="Cambria"/>
      <family val="1"/>
    </font>
    <font>
      <sz val="10"/>
      <color indexed="8"/>
      <name val="Cambria"/>
      <family val="1"/>
    </font>
    <font>
      <b/>
      <sz val="10"/>
      <color indexed="17"/>
      <name val="Cambria"/>
      <family val="1"/>
    </font>
    <font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4"/>
      <color indexed="40"/>
      <name val="Arial Cyr"/>
      <family val="0"/>
    </font>
    <font>
      <sz val="10"/>
      <color indexed="17"/>
      <name val="Cambria"/>
      <family val="1"/>
    </font>
    <font>
      <b/>
      <sz val="10"/>
      <color indexed="30"/>
      <name val="Tahoma"/>
      <family val="2"/>
    </font>
    <font>
      <b/>
      <sz val="10"/>
      <color indexed="60"/>
      <name val="Tahoma"/>
      <family val="2"/>
    </font>
    <font>
      <b/>
      <sz val="10"/>
      <color indexed="40"/>
      <name val="Tahoma"/>
      <family val="2"/>
    </font>
    <font>
      <b/>
      <i/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i/>
      <sz val="8"/>
      <color theme="3" tint="0.39998000860214233"/>
      <name val="Arial Cyr"/>
      <family val="2"/>
    </font>
    <font>
      <b/>
      <i/>
      <sz val="10"/>
      <color theme="3" tint="0.39998000860214233"/>
      <name val="Arial Cyr"/>
      <family val="2"/>
    </font>
    <font>
      <b/>
      <sz val="10"/>
      <color theme="3" tint="0.39998000860214233"/>
      <name val="Arial Cyr"/>
      <family val="2"/>
    </font>
    <font>
      <b/>
      <sz val="13"/>
      <color theme="3" tint="0.39998000860214233"/>
      <name val="Microsoft JhengHei UI Light"/>
      <family val="2"/>
    </font>
    <font>
      <sz val="9"/>
      <color rgb="FF002060"/>
      <name val="Cambria"/>
      <family val="1"/>
    </font>
    <font>
      <sz val="9"/>
      <color rgb="FF00B0F0"/>
      <name val="Cambria"/>
      <family val="1"/>
    </font>
    <font>
      <sz val="9"/>
      <color theme="1" tint="0.04998999834060669"/>
      <name val="Cambria"/>
      <family val="1"/>
    </font>
    <font>
      <sz val="9"/>
      <color rgb="FFC00000"/>
      <name val="Cambria"/>
      <family val="1"/>
    </font>
    <font>
      <sz val="9"/>
      <color theme="1"/>
      <name val="Cambria"/>
      <family val="1"/>
    </font>
    <font>
      <b/>
      <sz val="10"/>
      <color rgb="FF0070C0"/>
      <name val="Tahoma"/>
      <family val="2"/>
    </font>
    <font>
      <b/>
      <sz val="10"/>
      <color rgb="FFC00000"/>
      <name val="Tahoma"/>
      <family val="2"/>
    </font>
    <font>
      <b/>
      <sz val="10"/>
      <color rgb="FF00B0F0"/>
      <name val="Tahoma"/>
      <family val="2"/>
    </font>
    <font>
      <b/>
      <sz val="10"/>
      <color theme="1" tint="0.04998999834060669"/>
      <name val="Tahoma"/>
      <family val="2"/>
    </font>
    <font>
      <b/>
      <i/>
      <sz val="10"/>
      <color rgb="FF0070C0"/>
      <name val="Tahoma"/>
      <family val="2"/>
    </font>
    <font>
      <b/>
      <sz val="14"/>
      <color rgb="FF00B0F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67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7" fillId="33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68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70" fillId="34" borderId="20" xfId="0" applyFont="1" applyFill="1" applyBorder="1" applyAlignment="1">
      <alignment/>
    </xf>
    <xf numFmtId="0" fontId="71" fillId="34" borderId="15" xfId="0" applyFont="1" applyFill="1" applyBorder="1" applyAlignment="1">
      <alignment horizontal="left" vertical="center"/>
    </xf>
    <xf numFmtId="0" fontId="10" fillId="0" borderId="21" xfId="0" applyFont="1" applyBorder="1" applyAlignment="1">
      <alignment/>
    </xf>
    <xf numFmtId="0" fontId="10" fillId="0" borderId="1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13" xfId="0" applyFont="1" applyBorder="1" applyAlignment="1">
      <alignment/>
    </xf>
    <xf numFmtId="4" fontId="35" fillId="0" borderId="13" xfId="0" applyNumberFormat="1" applyFont="1" applyBorder="1" applyAlignment="1">
      <alignment/>
    </xf>
    <xf numFmtId="4" fontId="72" fillId="0" borderId="13" xfId="0" applyNumberFormat="1" applyFont="1" applyBorder="1" applyAlignment="1">
      <alignment/>
    </xf>
    <xf numFmtId="4" fontId="73" fillId="0" borderId="13" xfId="0" applyNumberFormat="1" applyFont="1" applyBorder="1" applyAlignment="1">
      <alignment/>
    </xf>
    <xf numFmtId="4" fontId="74" fillId="0" borderId="18" xfId="0" applyNumberFormat="1" applyFont="1" applyBorder="1" applyAlignment="1">
      <alignment/>
    </xf>
    <xf numFmtId="0" fontId="35" fillId="0" borderId="23" xfId="0" applyFont="1" applyBorder="1" applyAlignment="1">
      <alignment/>
    </xf>
    <xf numFmtId="4" fontId="75" fillId="0" borderId="13" xfId="0" applyNumberFormat="1" applyFont="1" applyBorder="1" applyAlignment="1">
      <alignment/>
    </xf>
    <xf numFmtId="0" fontId="35" fillId="0" borderId="24" xfId="0" applyFont="1" applyBorder="1" applyAlignment="1">
      <alignment/>
    </xf>
    <xf numFmtId="4" fontId="35" fillId="0" borderId="24" xfId="0" applyNumberFormat="1" applyFont="1" applyBorder="1" applyAlignment="1">
      <alignment/>
    </xf>
    <xf numFmtId="0" fontId="35" fillId="0" borderId="24" xfId="0" applyFont="1" applyBorder="1" applyAlignment="1">
      <alignment/>
    </xf>
    <xf numFmtId="2" fontId="35" fillId="0" borderId="24" xfId="0" applyNumberFormat="1" applyFont="1" applyBorder="1" applyAlignment="1">
      <alignment/>
    </xf>
    <xf numFmtId="2" fontId="75" fillId="0" borderId="13" xfId="0" applyNumberFormat="1" applyFont="1" applyBorder="1" applyAlignment="1">
      <alignment/>
    </xf>
    <xf numFmtId="2" fontId="73" fillId="0" borderId="13" xfId="0" applyNumberFormat="1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172" fontId="35" fillId="0" borderId="13" xfId="0" applyNumberFormat="1" applyFont="1" applyBorder="1" applyAlignment="1">
      <alignment/>
    </xf>
    <xf numFmtId="172" fontId="75" fillId="34" borderId="13" xfId="0" applyNumberFormat="1" applyFont="1" applyFill="1" applyBorder="1" applyAlignment="1">
      <alignment/>
    </xf>
    <xf numFmtId="172" fontId="73" fillId="34" borderId="13" xfId="0" applyNumberFormat="1" applyFont="1" applyFill="1" applyBorder="1" applyAlignment="1">
      <alignment/>
    </xf>
    <xf numFmtId="172" fontId="76" fillId="34" borderId="18" xfId="0" applyNumberFormat="1" applyFont="1" applyFill="1" applyBorder="1" applyAlignment="1">
      <alignment/>
    </xf>
    <xf numFmtId="172" fontId="75" fillId="0" borderId="13" xfId="0" applyNumberFormat="1" applyFont="1" applyBorder="1" applyAlignment="1">
      <alignment/>
    </xf>
    <xf numFmtId="172" fontId="73" fillId="0" borderId="13" xfId="0" applyNumberFormat="1" applyFont="1" applyBorder="1" applyAlignment="1">
      <alignment/>
    </xf>
    <xf numFmtId="172" fontId="35" fillId="0" borderId="18" xfId="0" applyNumberFormat="1" applyFont="1" applyBorder="1" applyAlignment="1">
      <alignment/>
    </xf>
    <xf numFmtId="172" fontId="35" fillId="0" borderId="24" xfId="0" applyNumberFormat="1" applyFont="1" applyBorder="1" applyAlignment="1">
      <alignment/>
    </xf>
    <xf numFmtId="172" fontId="75" fillId="0" borderId="24" xfId="0" applyNumberFormat="1" applyFont="1" applyBorder="1" applyAlignment="1">
      <alignment/>
    </xf>
    <xf numFmtId="172" fontId="73" fillId="0" borderId="24" xfId="0" applyNumberFormat="1" applyFont="1" applyBorder="1" applyAlignment="1">
      <alignment/>
    </xf>
    <xf numFmtId="0" fontId="35" fillId="0" borderId="28" xfId="0" applyFont="1" applyBorder="1" applyAlignment="1">
      <alignment/>
    </xf>
    <xf numFmtId="172" fontId="35" fillId="0" borderId="25" xfId="0" applyNumberFormat="1" applyFont="1" applyBorder="1" applyAlignment="1">
      <alignment/>
    </xf>
    <xf numFmtId="172" fontId="75" fillId="0" borderId="25" xfId="0" applyNumberFormat="1" applyFont="1" applyBorder="1" applyAlignment="1">
      <alignment/>
    </xf>
    <xf numFmtId="172" fontId="73" fillId="0" borderId="25" xfId="0" applyNumberFormat="1" applyFont="1" applyBorder="1" applyAlignment="1">
      <alignment/>
    </xf>
    <xf numFmtId="172" fontId="35" fillId="0" borderId="29" xfId="0" applyNumberFormat="1" applyFont="1" applyBorder="1" applyAlignment="1">
      <alignment/>
    </xf>
    <xf numFmtId="0" fontId="35" fillId="0" borderId="30" xfId="0" applyFont="1" applyBorder="1" applyAlignment="1">
      <alignment/>
    </xf>
    <xf numFmtId="0" fontId="35" fillId="35" borderId="31" xfId="0" applyFont="1" applyFill="1" applyBorder="1" applyAlignment="1">
      <alignment/>
    </xf>
    <xf numFmtId="172" fontId="35" fillId="0" borderId="32" xfId="0" applyNumberFormat="1" applyFont="1" applyBorder="1" applyAlignment="1">
      <alignment/>
    </xf>
    <xf numFmtId="172" fontId="75" fillId="0" borderId="33" xfId="0" applyNumberFormat="1" applyFont="1" applyBorder="1" applyAlignment="1">
      <alignment/>
    </xf>
    <xf numFmtId="172" fontId="73" fillId="0" borderId="33" xfId="0" applyNumberFormat="1" applyFont="1" applyBorder="1" applyAlignment="1">
      <alignment/>
    </xf>
    <xf numFmtId="172" fontId="35" fillId="0" borderId="33" xfId="0" applyNumberFormat="1" applyFont="1" applyBorder="1" applyAlignment="1">
      <alignment/>
    </xf>
    <xf numFmtId="0" fontId="39" fillId="0" borderId="15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2" fontId="39" fillId="0" borderId="2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 horizontal="right"/>
    </xf>
    <xf numFmtId="2" fontId="40" fillId="0" borderId="20" xfId="0" applyNumberFormat="1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2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2" fillId="0" borderId="15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8" fillId="36" borderId="15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9" fillId="36" borderId="37" xfId="0" applyFont="1" applyFill="1" applyBorder="1" applyAlignment="1">
      <alignment/>
    </xf>
    <xf numFmtId="0" fontId="9" fillId="36" borderId="38" xfId="0" applyFont="1" applyFill="1" applyBorder="1" applyAlignment="1">
      <alignment/>
    </xf>
    <xf numFmtId="0" fontId="9" fillId="36" borderId="39" xfId="0" applyFont="1" applyFill="1" applyBorder="1" applyAlignment="1">
      <alignment/>
    </xf>
    <xf numFmtId="0" fontId="77" fillId="0" borderId="21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4" fontId="78" fillId="0" borderId="33" xfId="0" applyNumberFormat="1" applyFont="1" applyBorder="1" applyAlignment="1">
      <alignment/>
    </xf>
    <xf numFmtId="4" fontId="79" fillId="0" borderId="33" xfId="0" applyNumberFormat="1" applyFont="1" applyBorder="1" applyAlignment="1">
      <alignment/>
    </xf>
    <xf numFmtId="172" fontId="80" fillId="0" borderId="33" xfId="0" applyNumberFormat="1" applyFont="1" applyBorder="1" applyAlignment="1">
      <alignment/>
    </xf>
    <xf numFmtId="0" fontId="77" fillId="0" borderId="21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 horizontal="left"/>
    </xf>
    <xf numFmtId="172" fontId="78" fillId="0" borderId="19" xfId="0" applyNumberFormat="1" applyFont="1" applyBorder="1" applyAlignment="1">
      <alignment/>
    </xf>
    <xf numFmtId="172" fontId="79" fillId="0" borderId="19" xfId="0" applyNumberFormat="1" applyFont="1" applyBorder="1" applyAlignment="1">
      <alignment horizontal="right"/>
    </xf>
    <xf numFmtId="0" fontId="81" fillId="0" borderId="2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4" fontId="12" fillId="0" borderId="33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/>
    </xf>
    <xf numFmtId="2" fontId="80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45" fillId="0" borderId="15" xfId="0" applyFont="1" applyBorder="1" applyAlignment="1">
      <alignment horizontal="left"/>
    </xf>
    <xf numFmtId="0" fontId="45" fillId="0" borderId="45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2867025</xdr:colOff>
      <xdr:row>1</xdr:row>
      <xdr:rowOff>47625</xdr:rowOff>
    </xdr:from>
    <xdr:to>
      <xdr:col>3</xdr:col>
      <xdr:colOff>257175</xdr:colOff>
      <xdr:row>1</xdr:row>
      <xdr:rowOff>838200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19075"/>
          <a:ext cx="1647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3">
      <selection activeCell="E27" sqref="E27"/>
    </sheetView>
  </sheetViews>
  <sheetFormatPr defaultColWidth="9.00390625" defaultRowHeight="12.75"/>
  <cols>
    <col min="1" max="1" width="39.375" style="1" customWidth="1"/>
    <col min="2" max="2" width="9.625" style="1" customWidth="1"/>
    <col min="3" max="3" width="6.875" style="1" customWidth="1"/>
    <col min="4" max="4" width="9.875" style="1" customWidth="1"/>
    <col min="5" max="5" width="11.00390625" style="1" customWidth="1"/>
    <col min="6" max="6" width="11.25390625" style="1" customWidth="1"/>
    <col min="7" max="7" width="12.25390625" style="1" customWidth="1"/>
    <col min="8" max="8" width="0" style="1" hidden="1" customWidth="1"/>
    <col min="9" max="10" width="9.125" style="1" customWidth="1"/>
    <col min="11" max="11" width="7.625" style="1" customWidth="1"/>
    <col min="12" max="16384" width="9.125" style="1" customWidth="1"/>
  </cols>
  <sheetData>
    <row r="1" spans="3:7" ht="13.5" thickBot="1">
      <c r="C1" s="102" t="s">
        <v>0</v>
      </c>
      <c r="D1" s="102"/>
      <c r="E1" s="102"/>
      <c r="F1" s="102"/>
      <c r="G1" s="102"/>
    </row>
    <row r="2" spans="1:7" ht="82.5" customHeight="1">
      <c r="A2" s="103" t="s">
        <v>58</v>
      </c>
      <c r="B2" s="104"/>
      <c r="C2" s="104"/>
      <c r="D2" s="104"/>
      <c r="E2" s="104"/>
      <c r="F2" s="104"/>
      <c r="G2" s="105"/>
    </row>
    <row r="3" spans="1:7" ht="11.25" customHeight="1">
      <c r="A3" s="69"/>
      <c r="B3" s="70"/>
      <c r="C3" s="71"/>
      <c r="D3" s="70"/>
      <c r="E3" s="70"/>
      <c r="F3" s="70"/>
      <c r="G3" s="72"/>
    </row>
    <row r="4" spans="1:7" ht="11.25" customHeight="1">
      <c r="A4" s="73" t="s">
        <v>59</v>
      </c>
      <c r="B4" s="74" t="s">
        <v>1</v>
      </c>
      <c r="C4" s="75"/>
      <c r="D4" s="75"/>
      <c r="E4" s="75"/>
      <c r="F4" s="75"/>
      <c r="G4" s="76"/>
    </row>
    <row r="5" spans="1:7" ht="11.25" customHeight="1">
      <c r="A5" s="73" t="s">
        <v>60</v>
      </c>
      <c r="B5" s="74" t="s">
        <v>2</v>
      </c>
      <c r="C5" s="74"/>
      <c r="D5" s="77"/>
      <c r="E5" s="77"/>
      <c r="F5" s="77"/>
      <c r="G5" s="78"/>
    </row>
    <row r="6" spans="1:7" ht="11.25" customHeight="1">
      <c r="A6" s="73" t="s">
        <v>61</v>
      </c>
      <c r="B6" s="74" t="s">
        <v>3</v>
      </c>
      <c r="C6" s="74"/>
      <c r="D6" s="77"/>
      <c r="E6" s="77"/>
      <c r="F6" s="77"/>
      <c r="G6" s="78"/>
    </row>
    <row r="7" spans="1:7" ht="11.25" customHeight="1">
      <c r="A7" s="73"/>
      <c r="B7" s="74" t="s">
        <v>4</v>
      </c>
      <c r="C7" s="74" t="s">
        <v>51</v>
      </c>
      <c r="D7" s="77"/>
      <c r="E7" s="77"/>
      <c r="F7" s="77"/>
      <c r="G7" s="78"/>
    </row>
    <row r="8" spans="1:7" ht="11.25" customHeight="1">
      <c r="A8" s="73"/>
      <c r="B8" s="79" t="s">
        <v>5</v>
      </c>
      <c r="C8" s="75"/>
      <c r="D8" s="75"/>
      <c r="E8" s="75"/>
      <c r="F8" s="75"/>
      <c r="G8" s="78"/>
    </row>
    <row r="9" spans="1:7" ht="18" customHeight="1">
      <c r="A9" s="21" t="s">
        <v>62</v>
      </c>
      <c r="B9" s="18"/>
      <c r="C9" s="19"/>
      <c r="D9" s="19"/>
      <c r="E9" s="19"/>
      <c r="F9" s="19"/>
      <c r="G9" s="20"/>
    </row>
    <row r="10" spans="1:8" ht="12.75">
      <c r="A10" s="80" t="s">
        <v>6</v>
      </c>
      <c r="B10" s="81"/>
      <c r="C10" s="81"/>
      <c r="D10" s="81"/>
      <c r="E10" s="81"/>
      <c r="F10" s="81"/>
      <c r="G10" s="82"/>
      <c r="H10" s="3"/>
    </row>
    <row r="11" spans="1:8" ht="12.75">
      <c r="A11" s="13"/>
      <c r="B11" s="11"/>
      <c r="C11" s="11"/>
      <c r="D11" s="11"/>
      <c r="E11" s="12" t="s">
        <v>27</v>
      </c>
      <c r="F11" s="12" t="s">
        <v>28</v>
      </c>
      <c r="G11" s="14" t="s">
        <v>29</v>
      </c>
      <c r="H11" s="3"/>
    </row>
    <row r="12" spans="1:8" ht="12.75">
      <c r="A12" s="15" t="s">
        <v>26</v>
      </c>
      <c r="B12" s="8" t="s">
        <v>7</v>
      </c>
      <c r="C12" s="4" t="s">
        <v>8</v>
      </c>
      <c r="D12" s="9" t="s">
        <v>9</v>
      </c>
      <c r="E12" s="10" t="s">
        <v>10</v>
      </c>
      <c r="F12" s="10" t="s">
        <v>10</v>
      </c>
      <c r="G12" s="16" t="s">
        <v>10</v>
      </c>
      <c r="H12" s="3"/>
    </row>
    <row r="13" spans="1:7" ht="11.25" customHeight="1">
      <c r="A13" s="24" t="s">
        <v>24</v>
      </c>
      <c r="B13" s="25" t="s">
        <v>11</v>
      </c>
      <c r="C13" s="25">
        <v>1</v>
      </c>
      <c r="D13" s="26">
        <v>37600</v>
      </c>
      <c r="E13" s="27"/>
      <c r="F13" s="28"/>
      <c r="G13" s="29">
        <f>D13*C13</f>
        <v>37600</v>
      </c>
    </row>
    <row r="14" spans="1:7" ht="11.25" customHeight="1">
      <c r="A14" s="30" t="s">
        <v>25</v>
      </c>
      <c r="B14" s="25" t="s">
        <v>11</v>
      </c>
      <c r="C14" s="25">
        <v>1</v>
      </c>
      <c r="D14" s="26">
        <v>16300</v>
      </c>
      <c r="E14" s="27"/>
      <c r="F14" s="28">
        <f>C14*D14</f>
        <v>16300</v>
      </c>
      <c r="G14" s="29"/>
    </row>
    <row r="15" spans="1:7" ht="11.25" customHeight="1">
      <c r="A15" s="30" t="s">
        <v>52</v>
      </c>
      <c r="B15" s="25" t="s">
        <v>11</v>
      </c>
      <c r="C15" s="25">
        <v>1</v>
      </c>
      <c r="D15" s="26">
        <v>12800</v>
      </c>
      <c r="E15" s="31">
        <f>C15*D15</f>
        <v>12800</v>
      </c>
      <c r="F15" s="28"/>
      <c r="G15" s="29"/>
    </row>
    <row r="16" spans="1:7" ht="11.25" customHeight="1">
      <c r="A16" s="30" t="s">
        <v>46</v>
      </c>
      <c r="B16" s="32" t="s">
        <v>11</v>
      </c>
      <c r="C16" s="32">
        <v>1</v>
      </c>
      <c r="D16" s="33">
        <v>6500</v>
      </c>
      <c r="E16" s="31">
        <v>6000</v>
      </c>
      <c r="F16" s="28"/>
      <c r="G16" s="29"/>
    </row>
    <row r="17" spans="1:7" ht="11.25" customHeight="1">
      <c r="A17" s="30" t="s">
        <v>30</v>
      </c>
      <c r="B17" s="32" t="s">
        <v>11</v>
      </c>
      <c r="C17" s="32">
        <v>1</v>
      </c>
      <c r="D17" s="33">
        <v>8500</v>
      </c>
      <c r="E17" s="31"/>
      <c r="F17" s="28">
        <f>C17*D17</f>
        <v>8500</v>
      </c>
      <c r="G17" s="29"/>
    </row>
    <row r="18" spans="1:7" ht="11.25" customHeight="1">
      <c r="A18" s="30" t="s">
        <v>31</v>
      </c>
      <c r="B18" s="32" t="s">
        <v>11</v>
      </c>
      <c r="C18" s="32">
        <v>1</v>
      </c>
      <c r="D18" s="33">
        <v>11500</v>
      </c>
      <c r="E18" s="31"/>
      <c r="F18" s="28"/>
      <c r="G18" s="29">
        <f>C18*D18</f>
        <v>11500</v>
      </c>
    </row>
    <row r="19" spans="1:7" ht="11.25" customHeight="1">
      <c r="A19" s="30" t="s">
        <v>47</v>
      </c>
      <c r="B19" s="34" t="s">
        <v>11</v>
      </c>
      <c r="C19" s="32">
        <v>1</v>
      </c>
      <c r="D19" s="33">
        <v>600</v>
      </c>
      <c r="E19" s="31">
        <f>C19*D19</f>
        <v>600</v>
      </c>
      <c r="F19" s="28"/>
      <c r="G19" s="29"/>
    </row>
    <row r="20" spans="1:9" ht="11.25" customHeight="1">
      <c r="A20" s="30" t="s">
        <v>48</v>
      </c>
      <c r="B20" s="32" t="s">
        <v>11</v>
      </c>
      <c r="C20" s="32">
        <v>1</v>
      </c>
      <c r="D20" s="35">
        <v>3100</v>
      </c>
      <c r="E20" s="36"/>
      <c r="F20" s="37">
        <f>C20*D20</f>
        <v>3100</v>
      </c>
      <c r="G20" s="29"/>
      <c r="I20" s="2"/>
    </row>
    <row r="21" spans="1:9" ht="11.25" customHeight="1">
      <c r="A21" s="30" t="s">
        <v>49</v>
      </c>
      <c r="B21" s="38" t="s">
        <v>11</v>
      </c>
      <c r="C21" s="32">
        <v>1</v>
      </c>
      <c r="D21" s="35">
        <v>4500</v>
      </c>
      <c r="E21" s="36"/>
      <c r="F21" s="37"/>
      <c r="G21" s="29">
        <f>C21*D21</f>
        <v>4500</v>
      </c>
      <c r="I21" s="2"/>
    </row>
    <row r="22" spans="1:7" ht="11.25" customHeight="1">
      <c r="A22" s="30" t="s">
        <v>53</v>
      </c>
      <c r="B22" s="38" t="s">
        <v>12</v>
      </c>
      <c r="C22" s="32">
        <v>40</v>
      </c>
      <c r="D22" s="33">
        <v>110</v>
      </c>
      <c r="E22" s="31">
        <f>C22*D22</f>
        <v>4400</v>
      </c>
      <c r="F22" s="28">
        <f>C22*D22</f>
        <v>4400</v>
      </c>
      <c r="G22" s="29">
        <f aca="true" t="shared" si="0" ref="G22:G35">D22*C22</f>
        <v>4400</v>
      </c>
    </row>
    <row r="23" spans="1:7" ht="11.25" customHeight="1">
      <c r="A23" s="39" t="s">
        <v>32</v>
      </c>
      <c r="B23" s="32" t="s">
        <v>11</v>
      </c>
      <c r="C23" s="40">
        <v>1</v>
      </c>
      <c r="D23" s="35">
        <v>1100</v>
      </c>
      <c r="E23" s="36">
        <f>C23*D23</f>
        <v>1100</v>
      </c>
      <c r="F23" s="37">
        <f>C23*D23</f>
        <v>1100</v>
      </c>
      <c r="G23" s="29">
        <f t="shared" si="0"/>
        <v>1100</v>
      </c>
    </row>
    <row r="24" spans="1:7" ht="11.25" customHeight="1">
      <c r="A24" s="30" t="s">
        <v>33</v>
      </c>
      <c r="B24" s="25" t="s">
        <v>12</v>
      </c>
      <c r="C24" s="32">
        <v>0</v>
      </c>
      <c r="D24" s="35">
        <v>40</v>
      </c>
      <c r="E24" s="36">
        <f>C24*D24</f>
        <v>0</v>
      </c>
      <c r="F24" s="37">
        <f>C24*D24</f>
        <v>0</v>
      </c>
      <c r="G24" s="29">
        <f t="shared" si="0"/>
        <v>0</v>
      </c>
    </row>
    <row r="25" spans="1:7" ht="11.25" customHeight="1">
      <c r="A25" s="30" t="s">
        <v>44</v>
      </c>
      <c r="B25" s="25" t="s">
        <v>12</v>
      </c>
      <c r="C25" s="32">
        <v>35</v>
      </c>
      <c r="D25" s="35">
        <v>80</v>
      </c>
      <c r="E25" s="36">
        <f>C25*D25</f>
        <v>2800</v>
      </c>
      <c r="F25" s="37"/>
      <c r="G25" s="29"/>
    </row>
    <row r="26" spans="1:7" ht="11.25" customHeight="1">
      <c r="A26" s="30" t="s">
        <v>45</v>
      </c>
      <c r="B26" s="32" t="s">
        <v>12</v>
      </c>
      <c r="C26" s="32">
        <v>35</v>
      </c>
      <c r="D26" s="33">
        <v>85</v>
      </c>
      <c r="E26" s="31"/>
      <c r="F26" s="28">
        <f>C26*D26</f>
        <v>2975</v>
      </c>
      <c r="G26" s="29"/>
    </row>
    <row r="27" spans="1:7" ht="11.25" customHeight="1">
      <c r="A27" s="30" t="s">
        <v>34</v>
      </c>
      <c r="B27" s="32" t="s">
        <v>12</v>
      </c>
      <c r="C27" s="32">
        <v>35</v>
      </c>
      <c r="D27" s="33">
        <v>147</v>
      </c>
      <c r="E27" s="31"/>
      <c r="F27" s="28"/>
      <c r="G27" s="29">
        <f>C27*D27</f>
        <v>5145</v>
      </c>
    </row>
    <row r="28" spans="1:7" ht="11.25" customHeight="1">
      <c r="A28" s="30" t="s">
        <v>54</v>
      </c>
      <c r="B28" s="32" t="s">
        <v>12</v>
      </c>
      <c r="C28" s="32">
        <v>0</v>
      </c>
      <c r="D28" s="35">
        <v>85</v>
      </c>
      <c r="E28" s="36">
        <f>C28*D28</f>
        <v>0</v>
      </c>
      <c r="F28" s="37">
        <f>C28*D28</f>
        <v>0</v>
      </c>
      <c r="G28" s="29">
        <f t="shared" si="0"/>
        <v>0</v>
      </c>
    </row>
    <row r="29" spans="1:7" ht="11.25" customHeight="1">
      <c r="A29" s="30" t="s">
        <v>35</v>
      </c>
      <c r="B29" s="32" t="s">
        <v>13</v>
      </c>
      <c r="C29" s="32">
        <v>1</v>
      </c>
      <c r="D29" s="35">
        <v>6300</v>
      </c>
      <c r="E29" s="36">
        <f>C29*D29</f>
        <v>6300</v>
      </c>
      <c r="F29" s="37">
        <f>C29*D29</f>
        <v>6300</v>
      </c>
      <c r="G29" s="29">
        <f t="shared" si="0"/>
        <v>6300</v>
      </c>
    </row>
    <row r="30" spans="1:7" ht="11.25" customHeight="1">
      <c r="A30" s="30" t="s">
        <v>36</v>
      </c>
      <c r="B30" s="32" t="s">
        <v>12</v>
      </c>
      <c r="C30" s="32">
        <v>32</v>
      </c>
      <c r="D30" s="35">
        <v>50</v>
      </c>
      <c r="E30" s="36">
        <f>C30*D30</f>
        <v>1600</v>
      </c>
      <c r="F30" s="37"/>
      <c r="G30" s="29"/>
    </row>
    <row r="31" spans="1:7" ht="11.25" customHeight="1">
      <c r="A31" s="30" t="s">
        <v>37</v>
      </c>
      <c r="B31" s="32" t="s">
        <v>12</v>
      </c>
      <c r="C31" s="32">
        <v>32</v>
      </c>
      <c r="D31" s="35">
        <v>80</v>
      </c>
      <c r="E31" s="36"/>
      <c r="F31" s="37">
        <f aca="true" t="shared" si="1" ref="F31:F36">C31*D31</f>
        <v>2560</v>
      </c>
      <c r="G31" s="29">
        <f t="shared" si="0"/>
        <v>2560</v>
      </c>
    </row>
    <row r="32" spans="1:10" ht="11.25" customHeight="1">
      <c r="A32" s="30" t="s">
        <v>38</v>
      </c>
      <c r="B32" s="32" t="s">
        <v>11</v>
      </c>
      <c r="C32" s="32">
        <v>1</v>
      </c>
      <c r="D32" s="35">
        <v>1200</v>
      </c>
      <c r="E32" s="36">
        <f>C32*D32</f>
        <v>1200</v>
      </c>
      <c r="F32" s="37">
        <f t="shared" si="1"/>
        <v>1200</v>
      </c>
      <c r="G32" s="29">
        <f t="shared" si="0"/>
        <v>1200</v>
      </c>
      <c r="J32" s="5"/>
    </row>
    <row r="33" spans="1:7" ht="11.25" customHeight="1">
      <c r="A33" s="30" t="s">
        <v>42</v>
      </c>
      <c r="B33" s="32" t="s">
        <v>43</v>
      </c>
      <c r="C33" s="32">
        <v>0</v>
      </c>
      <c r="D33" s="35">
        <v>6500</v>
      </c>
      <c r="E33" s="36"/>
      <c r="F33" s="37">
        <f t="shared" si="1"/>
        <v>0</v>
      </c>
      <c r="G33" s="29">
        <f t="shared" si="0"/>
        <v>0</v>
      </c>
    </row>
    <row r="34" spans="1:7" ht="11.25" customHeight="1">
      <c r="A34" s="30" t="s">
        <v>39</v>
      </c>
      <c r="B34" s="32" t="s">
        <v>11</v>
      </c>
      <c r="C34" s="32">
        <v>0</v>
      </c>
      <c r="D34" s="35">
        <v>2500</v>
      </c>
      <c r="E34" s="36">
        <f>C34*D34</f>
        <v>0</v>
      </c>
      <c r="F34" s="37">
        <f t="shared" si="1"/>
        <v>0</v>
      </c>
      <c r="G34" s="29">
        <f t="shared" si="0"/>
        <v>0</v>
      </c>
    </row>
    <row r="35" spans="1:7" ht="11.25" customHeight="1">
      <c r="A35" s="30" t="s">
        <v>40</v>
      </c>
      <c r="B35" s="32" t="s">
        <v>11</v>
      </c>
      <c r="C35" s="32">
        <v>1</v>
      </c>
      <c r="D35" s="35">
        <v>500</v>
      </c>
      <c r="E35" s="36">
        <f>C35*D35</f>
        <v>500</v>
      </c>
      <c r="F35" s="37">
        <f t="shared" si="1"/>
        <v>500</v>
      </c>
      <c r="G35" s="29">
        <f t="shared" si="0"/>
        <v>500</v>
      </c>
    </row>
    <row r="36" spans="1:7" ht="11.25" customHeight="1" thickBot="1">
      <c r="A36" s="30" t="s">
        <v>55</v>
      </c>
      <c r="B36" s="32" t="s">
        <v>11</v>
      </c>
      <c r="C36" s="32">
        <v>1</v>
      </c>
      <c r="D36" s="35">
        <v>9500</v>
      </c>
      <c r="E36" s="36">
        <f>C36*D36</f>
        <v>9500</v>
      </c>
      <c r="F36" s="37">
        <f t="shared" si="1"/>
        <v>9500</v>
      </c>
      <c r="G36" s="29">
        <f>C36*D36</f>
        <v>9500</v>
      </c>
    </row>
    <row r="37" spans="1:7" ht="13.5" thickBot="1">
      <c r="A37" s="86" t="s">
        <v>14</v>
      </c>
      <c r="B37" s="87"/>
      <c r="C37" s="87"/>
      <c r="D37" s="88"/>
      <c r="E37" s="89">
        <f>SUM(E13:E36)</f>
        <v>46800</v>
      </c>
      <c r="F37" s="90">
        <f>SUM(F13:F36)</f>
        <v>56435</v>
      </c>
      <c r="G37" s="91">
        <f>SUM(G13:G36)</f>
        <v>84305</v>
      </c>
    </row>
    <row r="38" spans="1:7" ht="12.75">
      <c r="A38" s="83" t="s">
        <v>15</v>
      </c>
      <c r="B38" s="84"/>
      <c r="C38" s="84"/>
      <c r="D38" s="84"/>
      <c r="E38" s="84"/>
      <c r="F38" s="84"/>
      <c r="G38" s="85"/>
    </row>
    <row r="39" spans="1:7" ht="11.25" customHeight="1">
      <c r="A39" s="24" t="s">
        <v>56</v>
      </c>
      <c r="B39" s="25" t="s">
        <v>57</v>
      </c>
      <c r="C39" s="25">
        <v>2</v>
      </c>
      <c r="D39" s="41">
        <v>2000</v>
      </c>
      <c r="E39" s="42">
        <f>C39*D39</f>
        <v>4000</v>
      </c>
      <c r="F39" s="43">
        <f>C39*D39</f>
        <v>4000</v>
      </c>
      <c r="G39" s="44">
        <f>C39*D39</f>
        <v>4000</v>
      </c>
    </row>
    <row r="40" spans="1:7" ht="11.25" customHeight="1">
      <c r="A40" s="24" t="s">
        <v>16</v>
      </c>
      <c r="B40" s="25" t="s">
        <v>11</v>
      </c>
      <c r="C40" s="25">
        <v>0</v>
      </c>
      <c r="D40" s="41">
        <v>6500</v>
      </c>
      <c r="E40" s="45">
        <f>C40*D40</f>
        <v>0</v>
      </c>
      <c r="F40" s="46">
        <f>C40*D40</f>
        <v>0</v>
      </c>
      <c r="G40" s="47">
        <f>C40*D40</f>
        <v>0</v>
      </c>
    </row>
    <row r="41" spans="1:7" ht="11.25" customHeight="1">
      <c r="A41" s="30" t="s">
        <v>17</v>
      </c>
      <c r="B41" s="32" t="s">
        <v>11</v>
      </c>
      <c r="C41" s="32">
        <v>0</v>
      </c>
      <c r="D41" s="48">
        <v>2000</v>
      </c>
      <c r="E41" s="49">
        <f>C41*D41</f>
        <v>0</v>
      </c>
      <c r="F41" s="50">
        <f>C14*D41</f>
        <v>2000</v>
      </c>
      <c r="G41" s="47">
        <f>C41*D41</f>
        <v>0</v>
      </c>
    </row>
    <row r="42" spans="1:7" ht="11.25" customHeight="1">
      <c r="A42" s="51" t="s">
        <v>23</v>
      </c>
      <c r="B42" s="38" t="s">
        <v>11</v>
      </c>
      <c r="C42" s="38">
        <v>0</v>
      </c>
      <c r="D42" s="52">
        <v>2500</v>
      </c>
      <c r="E42" s="53">
        <v>0</v>
      </c>
      <c r="F42" s="54">
        <v>0</v>
      </c>
      <c r="G42" s="47">
        <f>C42*D42</f>
        <v>0</v>
      </c>
    </row>
    <row r="43" spans="1:7" ht="11.25" customHeight="1" thickBot="1">
      <c r="A43" s="51" t="s">
        <v>18</v>
      </c>
      <c r="B43" s="38" t="s">
        <v>11</v>
      </c>
      <c r="C43" s="38">
        <v>1</v>
      </c>
      <c r="D43" s="52">
        <v>2000</v>
      </c>
      <c r="E43" s="53">
        <f>C43*D43</f>
        <v>2000</v>
      </c>
      <c r="F43" s="54">
        <f>C43*D43</f>
        <v>2000</v>
      </c>
      <c r="G43" s="55">
        <f>C43*D43</f>
        <v>2000</v>
      </c>
    </row>
    <row r="44" spans="1:7" ht="12" customHeight="1" thickBot="1">
      <c r="A44" s="56" t="s">
        <v>19</v>
      </c>
      <c r="B44" s="57" t="s">
        <v>13</v>
      </c>
      <c r="C44" s="57">
        <v>0</v>
      </c>
      <c r="D44" s="58">
        <v>0</v>
      </c>
      <c r="E44" s="59">
        <f>E37*0.25</f>
        <v>11700</v>
      </c>
      <c r="F44" s="60">
        <f>F37*0.25</f>
        <v>14108.75</v>
      </c>
      <c r="G44" s="61">
        <f>G37*0.25</f>
        <v>21076.25</v>
      </c>
    </row>
    <row r="45" spans="1:7" ht="13.5" thickBot="1">
      <c r="A45" s="92" t="s">
        <v>41</v>
      </c>
      <c r="B45" s="93"/>
      <c r="C45" s="93"/>
      <c r="D45" s="94"/>
      <c r="E45" s="95">
        <f>SUM(E39:E44)</f>
        <v>17700</v>
      </c>
      <c r="F45" s="96">
        <f>SUM(F39:F44)</f>
        <v>22108.75</v>
      </c>
      <c r="G45" s="91">
        <f>SUM(G39:G44)</f>
        <v>27076.25</v>
      </c>
    </row>
    <row r="46" spans="1:7" ht="13.5" customHeight="1">
      <c r="A46" s="62" t="s">
        <v>20</v>
      </c>
      <c r="B46" s="63"/>
      <c r="C46" s="63"/>
      <c r="D46" s="64"/>
      <c r="E46" s="64"/>
      <c r="F46" s="64"/>
      <c r="G46" s="65"/>
    </row>
    <row r="47" spans="1:7" ht="14.25" customHeight="1" thickBot="1">
      <c r="A47" s="106" t="s">
        <v>21</v>
      </c>
      <c r="B47" s="107"/>
      <c r="C47" s="107"/>
      <c r="D47" s="107"/>
      <c r="E47" s="66">
        <v>2000</v>
      </c>
      <c r="F47" s="67">
        <v>2000</v>
      </c>
      <c r="G47" s="68">
        <v>2000</v>
      </c>
    </row>
    <row r="48" spans="1:7" ht="16.5" customHeight="1" thickBot="1">
      <c r="A48" s="97" t="s">
        <v>22</v>
      </c>
      <c r="B48" s="98"/>
      <c r="C48" s="98"/>
      <c r="D48" s="98"/>
      <c r="E48" s="99">
        <f>E37+E45+E47</f>
        <v>66500</v>
      </c>
      <c r="F48" s="100">
        <f>F37+F45+F47</f>
        <v>80543.75</v>
      </c>
      <c r="G48" s="101">
        <f>G37+G45+G47</f>
        <v>113381.25</v>
      </c>
    </row>
    <row r="49" spans="1:7" ht="16.5" customHeight="1" thickBot="1">
      <c r="A49" s="22" t="s">
        <v>63</v>
      </c>
      <c r="B49" s="7"/>
      <c r="C49" s="7"/>
      <c r="D49" s="23" t="s">
        <v>1</v>
      </c>
      <c r="E49" s="7"/>
      <c r="F49" s="7"/>
      <c r="G49" s="17"/>
    </row>
    <row r="50" spans="1:7" ht="11.25" customHeight="1">
      <c r="A50" s="1" t="s">
        <v>50</v>
      </c>
      <c r="G50" s="6"/>
    </row>
    <row r="52" ht="11.25" customHeight="1"/>
    <row r="53" ht="11.25" customHeight="1"/>
    <row r="54" ht="11.25" customHeight="1"/>
  </sheetData>
  <sheetProtection selectLockedCells="1" selectUnlockedCells="1"/>
  <mergeCells count="3">
    <mergeCell ref="C1:G1"/>
    <mergeCell ref="A2:G2"/>
    <mergeCell ref="A47:D47"/>
  </mergeCells>
  <printOptions/>
  <pageMargins left="0.7798611111111111" right="0.75" top="0.7597222222222222" bottom="1" header="0.5118055555555555" footer="0.511805555555555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2016-12-15T07:33:32Z</cp:lastPrinted>
  <dcterms:created xsi:type="dcterms:W3CDTF">2015-07-27T13:33:54Z</dcterms:created>
  <dcterms:modified xsi:type="dcterms:W3CDTF">2016-12-16T11:25:57Z</dcterms:modified>
  <cp:category/>
  <cp:version/>
  <cp:contentType/>
  <cp:contentStatus/>
</cp:coreProperties>
</file>